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8_{2AC97D4C-8DDD-49A5-AA84-C828924335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8" i="1" l="1"/>
  <c r="X8" i="1" s="1"/>
  <c r="Y8" i="1" l="1"/>
  <c r="C6" i="1" l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Q6" i="1" s="1"/>
  <c r="R6" i="1" s="1"/>
  <c r="S6" i="1" s="1"/>
  <c r="T6" i="1" s="1"/>
  <c r="U6" i="1" s="1"/>
  <c r="V6" i="1" s="1"/>
  <c r="W6" i="1" s="1"/>
  <c r="X6" i="1" s="1"/>
  <c r="Z6" i="1" l="1"/>
  <c r="AA6" i="1" s="1"/>
  <c r="AB6" i="1" s="1"/>
  <c r="AC6" i="1" s="1"/>
  <c r="AD6" i="1" s="1"/>
  <c r="Y10" i="1"/>
  <c r="Z8" i="1"/>
  <c r="Y9" i="1"/>
  <c r="Z10" i="1" l="1"/>
  <c r="Z9" i="1"/>
</calcChain>
</file>

<file path=xl/sharedStrings.xml><?xml version="1.0" encoding="utf-8"?>
<sst xmlns="http://schemas.openxmlformats.org/spreadsheetml/2006/main" count="66" uniqueCount="40">
  <si>
    <t>№</t>
  </si>
  <si>
    <t>Код ЕНС ТРУ</t>
  </si>
  <si>
    <t>Наименование закупаемых товаров, работ и услуг</t>
  </si>
  <si>
    <t>Краткая характеристика (описание) товаров, работ и услуг</t>
  </si>
  <si>
    <t>Дополнительная характеристика</t>
  </si>
  <si>
    <t>Способ закупок</t>
  </si>
  <si>
    <t>Основание для ОИ/ТКП/ВХК</t>
  </si>
  <si>
    <t>Прогноз внутристрановой ценности, %</t>
  </si>
  <si>
    <t>Срок осуществления закупок (планируемый месяц проведения)</t>
  </si>
  <si>
    <t>Регион, место поставки товара, выполнения работ, оказания услуг</t>
  </si>
  <si>
    <t>Условия поставки по ИНКОТЕРМС 2010</t>
  </si>
  <si>
    <t>Период поставки товаров, выполнения работ, оказания услуг</t>
  </si>
  <si>
    <t>Условия оплаты</t>
  </si>
  <si>
    <t>Единица измерения</t>
  </si>
  <si>
    <t>2025</t>
  </si>
  <si>
    <t>Организатор закупки</t>
  </si>
  <si>
    <t>Заказчик</t>
  </si>
  <si>
    <t/>
  </si>
  <si>
    <t>Кол-во, объем</t>
  </si>
  <si>
    <t>Маркетинговая цена за единицу, тенге без НДС</t>
  </si>
  <si>
    <t>Сумма, планируемая для закупок ТРУ без НДС,  тенге</t>
  </si>
  <si>
    <t>3. Услуги</t>
  </si>
  <si>
    <t>итого по услугам</t>
  </si>
  <si>
    <t>Всего:</t>
  </si>
  <si>
    <t>Инициатор (наименование СП)</t>
  </si>
  <si>
    <t>692010.000.000002</t>
  </si>
  <si>
    <t>Услуги по проведению аудита финансовой отчетности</t>
  </si>
  <si>
    <t>Статья 73 пункт 1подпункт 6) Порядка закупок</t>
  </si>
  <si>
    <t>Сумма, планируемая для закупок ТРУ без НДС, тенге</t>
  </si>
  <si>
    <t>Сумма, планируемая для закупки ТРУ с НДС, тенге</t>
  </si>
  <si>
    <t>ОП</t>
  </si>
  <si>
    <t xml:space="preserve">Предоплата - 0%, Промежуточный платеж - 100%, Окончательный платеж - 0% </t>
  </si>
  <si>
    <t>710000000, г.Астана, пр.Кабанбай Батыра 15А</t>
  </si>
  <si>
    <t>Примечение</t>
  </si>
  <si>
    <t>Форма плана закупок товаров, работ и услуг на 2026 год по Товарищество с ограниченной ответственностью "Ereymentau Wind Power" (особый порядок)</t>
  </si>
  <si>
    <t>10.2025</t>
  </si>
  <si>
    <t>С даты подписания договора по 03.2027</t>
  </si>
  <si>
    <t>Товарищество с ограниченной ответственностью "Ereymentau Wind Power"</t>
  </si>
  <si>
    <t>Бухгалтер</t>
  </si>
  <si>
    <t>Услуга по проведению аудита консолидированной и отдельной финансовой отчености  Товарищество с ограниченной ответственностью "Ereymentau Wind Power"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</si>
</sst>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wrapText="1"/>
    </xf>
    <xf numFmtId="0" fontId="1" fillId="0" borderId="2" xfId="0" applyFont="1" applyBorder="1"/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left" wrapText="1"/>
    </xf>
    <xf numFmtId="3" fontId="3" fillId="0" borderId="4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left" wrapText="1"/>
    </xf>
    <xf numFmtId="3" fontId="2" fillId="0" borderId="2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right" vertical="top" wrapText="1"/>
    </xf>
    <xf numFmtId="164" fontId="3" fillId="0" borderId="0" xfId="0" applyNumberFormat="1" applyFont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3" fontId="3" fillId="0" borderId="4" xfId="0" applyNumberFormat="1" applyFont="1" applyFill="1" applyBorder="1" applyAlignment="1">
      <alignment horizontal="right" vertical="top" wrapText="1"/>
    </xf>
    <xf numFmtId="3" fontId="2" fillId="0" borderId="2" xfId="0" applyNumberFormat="1" applyFont="1" applyFill="1" applyBorder="1" applyAlignment="1">
      <alignment horizontal="right"/>
    </xf>
    <xf numFmtId="0" fontId="5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D19"/>
  <sheetViews>
    <sheetView tabSelected="1" zoomScale="55" zoomScaleNormal="55" workbookViewId="0">
      <selection activeCell="I13" sqref="I13"/>
    </sheetView>
  </sheetViews>
  <sheetFormatPr defaultColWidth="8.85546875" defaultRowHeight="15.75" x14ac:dyDescent="0.25"/>
  <cols>
    <col min="1" max="1" width="1.42578125" style="1" customWidth="1"/>
    <col min="2" max="2" width="18.28515625" style="1" customWidth="1"/>
    <col min="3" max="3" width="26.42578125" style="1" customWidth="1"/>
    <col min="4" max="4" width="15" style="1" customWidth="1"/>
    <col min="5" max="5" width="25" style="1" customWidth="1"/>
    <col min="6" max="6" width="45.5703125" style="1" customWidth="1"/>
    <col min="7" max="7" width="14" style="1" customWidth="1"/>
    <col min="8" max="9" width="15" style="1" customWidth="1"/>
    <col min="10" max="10" width="23" style="1" customWidth="1"/>
    <col min="11" max="11" width="17" style="1" customWidth="1"/>
    <col min="12" max="13" width="20" style="1" customWidth="1"/>
    <col min="14" max="14" width="17.28515625" style="1" customWidth="1"/>
    <col min="15" max="15" width="10" style="1" customWidth="1"/>
    <col min="16" max="17" width="9.5703125" style="1" customWidth="1"/>
    <col min="18" max="18" width="14.7109375" style="1" customWidth="1"/>
    <col min="19" max="20" width="9.7109375" hidden="1" customWidth="1"/>
    <col min="21" max="21" width="11.85546875" hidden="1" customWidth="1"/>
    <col min="22" max="23" width="9.7109375" hidden="1" customWidth="1"/>
    <col min="24" max="24" width="11.85546875" hidden="1" customWidth="1"/>
    <col min="25" max="26" width="18" style="1" customWidth="1"/>
    <col min="27" max="28" width="24.28515625" style="1" customWidth="1"/>
    <col min="29" max="29" width="16" style="1" customWidth="1"/>
    <col min="30" max="16384" width="8.85546875" style="1"/>
  </cols>
  <sheetData>
    <row r="1" spans="2:30" x14ac:dyDescent="0.25">
      <c r="AA1" s="2"/>
      <c r="AB1" s="2"/>
      <c r="AC1" s="2"/>
    </row>
    <row r="2" spans="2:30" x14ac:dyDescent="0.25">
      <c r="B2" s="21" t="s">
        <v>34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</row>
    <row r="4" spans="2:30" ht="64.5" customHeight="1" x14ac:dyDescent="0.25">
      <c r="B4" s="20" t="s">
        <v>0</v>
      </c>
      <c r="C4" s="20" t="s">
        <v>1</v>
      </c>
      <c r="D4" s="20" t="s">
        <v>2</v>
      </c>
      <c r="E4" s="20" t="s">
        <v>3</v>
      </c>
      <c r="F4" s="20" t="s">
        <v>4</v>
      </c>
      <c r="G4" s="20" t="s">
        <v>5</v>
      </c>
      <c r="H4" s="20" t="s">
        <v>6</v>
      </c>
      <c r="I4" s="20" t="s">
        <v>7</v>
      </c>
      <c r="J4" s="20" t="s">
        <v>8</v>
      </c>
      <c r="K4" s="20" t="s">
        <v>9</v>
      </c>
      <c r="L4" s="20" t="s">
        <v>10</v>
      </c>
      <c r="M4" s="20" t="s">
        <v>11</v>
      </c>
      <c r="N4" s="20" t="s">
        <v>12</v>
      </c>
      <c r="O4" s="20" t="s">
        <v>13</v>
      </c>
      <c r="P4" s="20">
        <v>2026</v>
      </c>
      <c r="Q4" s="20"/>
      <c r="R4" s="20"/>
      <c r="S4" s="20">
        <v>2027</v>
      </c>
      <c r="T4" s="20" t="s">
        <v>14</v>
      </c>
      <c r="U4" s="20" t="s">
        <v>14</v>
      </c>
      <c r="V4" s="20">
        <v>2028</v>
      </c>
      <c r="W4" s="20" t="s">
        <v>14</v>
      </c>
      <c r="X4" s="20" t="s">
        <v>14</v>
      </c>
      <c r="Y4" s="20" t="s">
        <v>28</v>
      </c>
      <c r="Z4" s="20" t="s">
        <v>29</v>
      </c>
      <c r="AA4" s="20" t="s">
        <v>15</v>
      </c>
      <c r="AB4" s="20" t="s">
        <v>16</v>
      </c>
      <c r="AC4" s="20" t="s">
        <v>24</v>
      </c>
      <c r="AD4" s="20" t="s">
        <v>33</v>
      </c>
    </row>
    <row r="5" spans="2:30" ht="110.25" x14ac:dyDescent="0.25">
      <c r="B5" s="20" t="s">
        <v>17</v>
      </c>
      <c r="C5" s="20" t="s">
        <v>17</v>
      </c>
      <c r="D5" s="20" t="s">
        <v>17</v>
      </c>
      <c r="E5" s="20" t="s">
        <v>17</v>
      </c>
      <c r="F5" s="20" t="s">
        <v>17</v>
      </c>
      <c r="G5" s="20" t="s">
        <v>17</v>
      </c>
      <c r="H5" s="20" t="s">
        <v>17</v>
      </c>
      <c r="I5" s="20" t="s">
        <v>17</v>
      </c>
      <c r="J5" s="20" t="s">
        <v>17</v>
      </c>
      <c r="K5" s="20" t="s">
        <v>17</v>
      </c>
      <c r="L5" s="20" t="s">
        <v>17</v>
      </c>
      <c r="M5" s="20" t="s">
        <v>17</v>
      </c>
      <c r="N5" s="20" t="s">
        <v>17</v>
      </c>
      <c r="O5" s="20" t="s">
        <v>17</v>
      </c>
      <c r="P5" s="3" t="s">
        <v>18</v>
      </c>
      <c r="Q5" s="3" t="s">
        <v>19</v>
      </c>
      <c r="R5" s="3" t="s">
        <v>20</v>
      </c>
      <c r="S5" s="3" t="s">
        <v>18</v>
      </c>
      <c r="T5" s="3" t="s">
        <v>19</v>
      </c>
      <c r="U5" s="3" t="s">
        <v>20</v>
      </c>
      <c r="V5" s="3" t="s">
        <v>18</v>
      </c>
      <c r="W5" s="3" t="s">
        <v>19</v>
      </c>
      <c r="X5" s="3" t="s">
        <v>20</v>
      </c>
      <c r="Y5" s="22"/>
      <c r="Z5" s="22"/>
      <c r="AA5" s="20" t="s">
        <v>17</v>
      </c>
      <c r="AB5" s="20" t="s">
        <v>17</v>
      </c>
      <c r="AC5" s="20"/>
      <c r="AD5" s="20"/>
    </row>
    <row r="6" spans="2:30" x14ac:dyDescent="0.25">
      <c r="B6" s="3">
        <v>1</v>
      </c>
      <c r="C6" s="3">
        <f>B6+1</f>
        <v>2</v>
      </c>
      <c r="D6" s="3">
        <f t="shared" ref="D6:AD6" si="0">C6+1</f>
        <v>3</v>
      </c>
      <c r="E6" s="3">
        <f t="shared" si="0"/>
        <v>4</v>
      </c>
      <c r="F6" s="3">
        <f t="shared" si="0"/>
        <v>5</v>
      </c>
      <c r="G6" s="3">
        <f t="shared" si="0"/>
        <v>6</v>
      </c>
      <c r="H6" s="3">
        <f t="shared" si="0"/>
        <v>7</v>
      </c>
      <c r="I6" s="3">
        <f t="shared" si="0"/>
        <v>8</v>
      </c>
      <c r="J6" s="3">
        <f t="shared" si="0"/>
        <v>9</v>
      </c>
      <c r="K6" s="3">
        <f t="shared" si="0"/>
        <v>10</v>
      </c>
      <c r="L6" s="3">
        <f t="shared" si="0"/>
        <v>11</v>
      </c>
      <c r="M6" s="3">
        <f t="shared" si="0"/>
        <v>12</v>
      </c>
      <c r="N6" s="3">
        <f t="shared" si="0"/>
        <v>13</v>
      </c>
      <c r="O6" s="3">
        <f t="shared" si="0"/>
        <v>14</v>
      </c>
      <c r="P6" s="3">
        <v>15</v>
      </c>
      <c r="Q6" s="3">
        <f t="shared" si="0"/>
        <v>16</v>
      </c>
      <c r="R6" s="3">
        <f t="shared" si="0"/>
        <v>17</v>
      </c>
      <c r="S6" s="3">
        <f t="shared" si="0"/>
        <v>18</v>
      </c>
      <c r="T6" s="3">
        <f t="shared" si="0"/>
        <v>19</v>
      </c>
      <c r="U6" s="3">
        <f t="shared" si="0"/>
        <v>20</v>
      </c>
      <c r="V6" s="3">
        <f t="shared" si="0"/>
        <v>21</v>
      </c>
      <c r="W6" s="3">
        <f t="shared" si="0"/>
        <v>22</v>
      </c>
      <c r="X6" s="3">
        <f t="shared" si="0"/>
        <v>23</v>
      </c>
      <c r="Y6" s="3">
        <v>24</v>
      </c>
      <c r="Z6" s="3">
        <f t="shared" si="0"/>
        <v>25</v>
      </c>
      <c r="AA6" s="3">
        <f t="shared" si="0"/>
        <v>26</v>
      </c>
      <c r="AB6" s="3">
        <f t="shared" si="0"/>
        <v>27</v>
      </c>
      <c r="AC6" s="3">
        <f t="shared" si="0"/>
        <v>28</v>
      </c>
      <c r="AD6" s="3">
        <f t="shared" si="0"/>
        <v>29</v>
      </c>
    </row>
    <row r="7" spans="2:30" x14ac:dyDescent="0.25">
      <c r="B7" s="4" t="s">
        <v>21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3"/>
      <c r="Z7" s="3"/>
      <c r="AA7" s="5"/>
      <c r="AB7" s="5"/>
      <c r="AC7" s="5"/>
      <c r="AD7" s="5"/>
    </row>
    <row r="8" spans="2:30" ht="110.25" x14ac:dyDescent="0.25">
      <c r="B8" s="6">
        <v>1</v>
      </c>
      <c r="C8" s="6" t="s">
        <v>25</v>
      </c>
      <c r="D8" s="6" t="s">
        <v>26</v>
      </c>
      <c r="E8" s="6" t="s">
        <v>26</v>
      </c>
      <c r="F8" s="6" t="s">
        <v>39</v>
      </c>
      <c r="G8" s="7" t="s">
        <v>30</v>
      </c>
      <c r="H8" s="6" t="s">
        <v>27</v>
      </c>
      <c r="I8" s="7">
        <v>100</v>
      </c>
      <c r="J8" s="8" t="s">
        <v>35</v>
      </c>
      <c r="K8" s="6" t="s">
        <v>32</v>
      </c>
      <c r="L8" s="7"/>
      <c r="M8" s="6" t="s">
        <v>36</v>
      </c>
      <c r="N8" s="6" t="s">
        <v>31</v>
      </c>
      <c r="O8" s="6"/>
      <c r="P8" s="9">
        <v>1</v>
      </c>
      <c r="Q8" s="9">
        <v>0</v>
      </c>
      <c r="R8" s="9">
        <v>6405000</v>
      </c>
      <c r="S8" s="9">
        <v>1</v>
      </c>
      <c r="T8" s="9">
        <v>0</v>
      </c>
      <c r="U8" s="9">
        <f>R8*1.06</f>
        <v>6789300</v>
      </c>
      <c r="V8" s="9">
        <v>1</v>
      </c>
      <c r="W8" s="9">
        <v>0</v>
      </c>
      <c r="X8" s="9">
        <f>U8*1.06</f>
        <v>7196658</v>
      </c>
      <c r="Y8" s="9">
        <f>R8</f>
        <v>6405000</v>
      </c>
      <c r="Z8" s="16">
        <f>Y8*1.16</f>
        <v>7429799.9999999991</v>
      </c>
      <c r="AA8" s="6" t="s">
        <v>37</v>
      </c>
      <c r="AB8" s="6" t="s">
        <v>37</v>
      </c>
      <c r="AC8" s="19" t="s">
        <v>38</v>
      </c>
      <c r="AD8" s="6"/>
    </row>
    <row r="9" spans="2:30" ht="31.5" x14ac:dyDescent="0.25">
      <c r="B9" s="10" t="s">
        <v>22</v>
      </c>
      <c r="Y9" s="11">
        <f>Y8</f>
        <v>6405000</v>
      </c>
      <c r="Z9" s="17">
        <f>Z8</f>
        <v>7429799.9999999991</v>
      </c>
    </row>
    <row r="10" spans="2:30" x14ac:dyDescent="0.25">
      <c r="B10" s="12" t="s">
        <v>23</v>
      </c>
      <c r="Y10" s="13">
        <f>Y8</f>
        <v>6405000</v>
      </c>
      <c r="Z10" s="18">
        <f>Z8</f>
        <v>7429799.9999999991</v>
      </c>
    </row>
    <row r="11" spans="2:30" x14ac:dyDescent="0.25">
      <c r="Y11" s="14"/>
      <c r="Z11" s="14"/>
    </row>
    <row r="12" spans="2:30" x14ac:dyDescent="0.25">
      <c r="Y12" s="15"/>
      <c r="Z12" s="15"/>
    </row>
    <row r="19" ht="15.6" customHeight="1" x14ac:dyDescent="0.25"/>
  </sheetData>
  <mergeCells count="24">
    <mergeCell ref="M4:M5"/>
    <mergeCell ref="N4:N5"/>
    <mergeCell ref="O4:O5"/>
    <mergeCell ref="G4:G5"/>
    <mergeCell ref="H4:H5"/>
    <mergeCell ref="I4:I5"/>
    <mergeCell ref="J4:J5"/>
    <mergeCell ref="K4:K5"/>
    <mergeCell ref="AD4:AD5"/>
    <mergeCell ref="B2:AC2"/>
    <mergeCell ref="AA4:AA5"/>
    <mergeCell ref="AB4:AB5"/>
    <mergeCell ref="AC4:AC5"/>
    <mergeCell ref="P4:R4"/>
    <mergeCell ref="V4:X4"/>
    <mergeCell ref="Y4:Y5"/>
    <mergeCell ref="Z4:Z5"/>
    <mergeCell ref="S4:U4"/>
    <mergeCell ref="B4:B5"/>
    <mergeCell ref="C4:C5"/>
    <mergeCell ref="D4:D5"/>
    <mergeCell ref="E4:E5"/>
    <mergeCell ref="F4:F5"/>
    <mergeCell ref="L4:L5"/>
  </mergeCells>
  <printOptions horizontalCentered="1"/>
  <pageMargins left="0.25" right="0.25" top="0.75" bottom="0.75" header="0.3" footer="0.3"/>
  <pageSetup paperSize="8" scale="43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Plan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Жүнісова Аружан</cp:lastModifiedBy>
  <cp:lastPrinted>2025-07-11T05:06:00Z</cp:lastPrinted>
  <dcterms:created xsi:type="dcterms:W3CDTF">2023-08-17T10:58:01Z</dcterms:created>
  <dcterms:modified xsi:type="dcterms:W3CDTF">2026-06-18T05:58:20Z</dcterms:modified>
</cp:coreProperties>
</file>