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8_{0FF1847B-7F4B-4BF9-89BA-E7D83985783C}" xr6:coauthVersionLast="47" xr6:coauthVersionMax="47" xr10:uidLastSave="{00000000-0000-0000-0000-000000000000}"/>
  <bookViews>
    <workbookView xWindow="-120" yWindow="-120" windowWidth="29040" windowHeight="15720" xr2:uid="{493AEFC0-98EF-4603-820F-FA694D9AA6A4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8" i="1" l="1"/>
  <c r="X7" i="1"/>
  <c r="Y7" i="1" s="1"/>
  <c r="T7" i="1"/>
  <c r="W7" i="1" s="1"/>
  <c r="Y5" i="1"/>
  <c r="Z5" i="1" s="1"/>
  <c r="AA5" i="1" s="1"/>
  <c r="AB5" i="1" s="1"/>
  <c r="AC5" i="1" s="1"/>
  <c r="P5" i="1"/>
  <c r="Q5" i="1" s="1"/>
  <c r="R5" i="1" s="1"/>
  <c r="S5" i="1" s="1"/>
  <c r="T5" i="1" s="1"/>
  <c r="U5" i="1" s="1"/>
  <c r="V5" i="1" s="1"/>
  <c r="W5" i="1" s="1"/>
  <c r="B5" i="1"/>
  <c r="C5" i="1" s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Y9" i="1" l="1"/>
  <c r="Y8" i="1"/>
  <c r="X9" i="1"/>
</calcChain>
</file>

<file path=xl/sharedStrings.xml><?xml version="1.0" encoding="utf-8"?>
<sst xmlns="http://schemas.openxmlformats.org/spreadsheetml/2006/main" count="54" uniqueCount="41">
  <si>
    <t>«Ereymentau Wind Power» жауапкершілігі шектеулі серіктестігі үшін 2026 жылға арналған тауарларды, жұмыстарды және қызметтерді сатып алу жоспарының нысаны (арнайы тапсырыс)</t>
  </si>
  <si>
    <t>№</t>
  </si>
  <si>
    <t>ТЖҚ БНА коды</t>
  </si>
  <si>
    <t>Сатып алынатын тауарлардың, жұмыстардың және қызметтердің атауы</t>
  </si>
  <si>
    <t>Тауарлардың, жұмыстардың және қызметтердің қысқаша сипаттамасы (сипаттамасы)</t>
  </si>
  <si>
    <t>Қосымша сипаттама</t>
  </si>
  <si>
    <t>Сатып алу әдісі</t>
  </si>
  <si>
    <t>АТ/БҚТ/ХІК үшін негіздеме</t>
  </si>
  <si>
    <t>Елішілік құндылық болжамы, %</t>
  </si>
  <si>
    <t>Сатып алу мерзімі (жоспарланған ай)</t>
  </si>
  <si>
    <t>Тауарларды жеткізу, жұмыстарды орындау, қызметтерді көрсету аймағы, орны</t>
  </si>
  <si>
    <t>ИНКОТЕРМС 2010 жеткізу шарттары</t>
  </si>
  <si>
    <t>Тауарларды жеткізу, жұмыстарды орындау, қызметтерді көрсету кезеңі</t>
  </si>
  <si>
    <t>Төлем шарттары</t>
  </si>
  <si>
    <t>Өлшем бірлігі</t>
  </si>
  <si>
    <t>2025</t>
  </si>
  <si>
    <t>ҚҚС-сыз ТЖҚ сатып алу үшін жоспарланатын сома, теңге</t>
  </si>
  <si>
    <t>ҚҚС-пен ТЖҚ сатып алу үшін жоспарланатын сома, теңге</t>
  </si>
  <si>
    <t>Сатып алуды ұйымдастырушы</t>
  </si>
  <si>
    <t>Тапсырыс беруші</t>
  </si>
  <si>
    <t>Бастамашы (ҚБ атауы)</t>
  </si>
  <si>
    <t>Ескертпе</t>
  </si>
  <si>
    <t/>
  </si>
  <si>
    <t>Саны, көлемі</t>
  </si>
  <si>
    <t>Бірліктің маркетингтік бағасы, ҚҚС-сыз теңге</t>
  </si>
  <si>
    <t>Бірлік үшін маркетингтік баға, теңге, ҚҚС-сыз</t>
  </si>
  <si>
    <t>ҚҚС-сыз TRU сатып алу үшін жоспарланған сома,  теңге</t>
  </si>
  <si>
    <t>3. Қызметтер</t>
  </si>
  <si>
    <t>692010.000.000002</t>
  </si>
  <si>
    <t>Қаржылық есептілік аудиті қызметтері</t>
  </si>
  <si>
    <t>Шоғырландырылған және бөлек қаржылық есептілік аудитін жүргізу қызметі  «Ereymentau Wind Power» жауапкершілігі шектеулі серіктестігі</t>
  </si>
  <si>
    <t>ЕТ</t>
  </si>
  <si>
    <t>73-баптың 1-тармағының 6-тармақшасы) Сатып алу тәртібі</t>
  </si>
  <si>
    <t>10.2025</t>
  </si>
  <si>
    <t>710000000, Астана, Қабанбай батыр даңғылы 15А</t>
  </si>
  <si>
    <t>Келісімшартқа қол қойылған күннен бастап 2027 жылдың наурызына дейін</t>
  </si>
  <si>
    <t xml:space="preserve">Алдын ала төлем - 0%, аралық төлем - 100%, соңғы төлем - 0% </t>
  </si>
  <si>
    <t>«Ereymentau Wind Power» жауапкершілігі шектеулі серіктестігі</t>
  </si>
  <si>
    <t>Есепші</t>
  </si>
  <si>
    <t>қызметтер бойынша жалпы сома</t>
  </si>
  <si>
    <t>Барлығы: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</si>
</sst>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2"/>
      <name val="Calibri"/>
      <family val="2"/>
    </font>
    <font>
      <sz val="12"/>
      <color indexed="8"/>
      <name val="Calibri"/>
      <family val="2"/>
    </font>
    <font>
      <b/>
      <sz val="11"/>
      <name val="Calibri"/>
      <family val="2"/>
    </font>
    <font>
      <b/>
      <sz val="10"/>
      <name val="Calibri"/>
      <family val="2"/>
      <charset val="204"/>
    </font>
    <font>
      <sz val="12"/>
      <name val="Calibri"/>
      <family val="2"/>
    </font>
    <font>
      <b/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right" vertical="top" wrapText="1"/>
    </xf>
    <xf numFmtId="3" fontId="5" fillId="0" borderId="2" xfId="0" applyNumberFormat="1" applyFont="1" applyBorder="1" applyAlignment="1">
      <alignment horizontal="right" vertical="top" wrapText="1"/>
    </xf>
    <xf numFmtId="0" fontId="1" fillId="0" borderId="5" xfId="0" applyFont="1" applyBorder="1" applyAlignment="1">
      <alignment horizontal="left" wrapText="1"/>
    </xf>
    <xf numFmtId="3" fontId="1" fillId="0" borderId="5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9E6D3-1580-4AC6-9B59-2DB693F5F139}">
  <dimension ref="A1:AC9"/>
  <sheetViews>
    <sheetView tabSelected="1" zoomScale="85" zoomScaleNormal="85" workbookViewId="0">
      <selection sqref="A1:AC9"/>
    </sheetView>
  </sheetViews>
  <sheetFormatPr defaultRowHeight="15" x14ac:dyDescent="0.25"/>
  <cols>
    <col min="1" max="1" width="18.28515625" customWidth="1"/>
    <col min="2" max="2" width="26.42578125" customWidth="1"/>
    <col min="3" max="3" width="15" customWidth="1"/>
    <col min="4" max="4" width="25" customWidth="1"/>
    <col min="5" max="5" width="45.5703125" customWidth="1"/>
    <col min="6" max="6" width="14" customWidth="1"/>
    <col min="7" max="8" width="15" customWidth="1"/>
    <col min="9" max="9" width="23" customWidth="1"/>
    <col min="10" max="10" width="17" customWidth="1"/>
    <col min="11" max="12" width="20" customWidth="1"/>
    <col min="13" max="13" width="17.28515625" customWidth="1"/>
    <col min="14" max="14" width="10" customWidth="1"/>
    <col min="15" max="16" width="9.5703125" customWidth="1"/>
    <col min="17" max="17" width="14.7109375" customWidth="1"/>
    <col min="18" max="23" width="0" hidden="1" customWidth="1"/>
    <col min="24" max="25" width="18" customWidth="1"/>
    <col min="26" max="27" width="24.28515625" customWidth="1"/>
    <col min="28" max="28" width="16" customWidth="1"/>
  </cols>
  <sheetData>
    <row r="1" spans="1:29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29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X2" s="2"/>
      <c r="Y2" s="2"/>
      <c r="Z2" s="2"/>
      <c r="AA2" s="2"/>
      <c r="AB2" s="2"/>
      <c r="AC2" s="2"/>
    </row>
    <row r="3" spans="1:29" ht="15.75" x14ac:dyDescent="0.25">
      <c r="A3" s="3" t="s">
        <v>1</v>
      </c>
      <c r="B3" s="4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5" t="s">
        <v>7</v>
      </c>
      <c r="H3" s="4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6">
        <v>2026</v>
      </c>
      <c r="P3" s="6"/>
      <c r="Q3" s="6"/>
      <c r="R3" s="6">
        <v>2027</v>
      </c>
      <c r="S3" s="6" t="s">
        <v>15</v>
      </c>
      <c r="T3" s="6" t="s">
        <v>15</v>
      </c>
      <c r="U3" s="6">
        <v>2028</v>
      </c>
      <c r="V3" s="6" t="s">
        <v>15</v>
      </c>
      <c r="W3" s="6" t="s">
        <v>15</v>
      </c>
      <c r="X3" s="4" t="s">
        <v>16</v>
      </c>
      <c r="Y3" s="4" t="s">
        <v>17</v>
      </c>
      <c r="Z3" s="4" t="s">
        <v>18</v>
      </c>
      <c r="AA3" s="4" t="s">
        <v>19</v>
      </c>
      <c r="AB3" s="4" t="s">
        <v>20</v>
      </c>
      <c r="AC3" s="6" t="s">
        <v>21</v>
      </c>
    </row>
    <row r="4" spans="1:29" ht="141.75" x14ac:dyDescent="0.25">
      <c r="A4" s="3"/>
      <c r="B4" s="4" t="s">
        <v>22</v>
      </c>
      <c r="C4" s="3"/>
      <c r="D4" s="3"/>
      <c r="E4" s="3"/>
      <c r="F4" s="3"/>
      <c r="G4" s="7"/>
      <c r="H4" s="4" t="s">
        <v>22</v>
      </c>
      <c r="I4" s="3"/>
      <c r="J4" s="3"/>
      <c r="K4" s="3"/>
      <c r="L4" s="3"/>
      <c r="M4" s="3"/>
      <c r="N4" s="3"/>
      <c r="O4" s="8" t="s">
        <v>23</v>
      </c>
      <c r="P4" s="8" t="s">
        <v>24</v>
      </c>
      <c r="Q4" s="8" t="s">
        <v>16</v>
      </c>
      <c r="R4" s="9" t="s">
        <v>23</v>
      </c>
      <c r="S4" s="9" t="s">
        <v>25</v>
      </c>
      <c r="T4" s="9" t="s">
        <v>26</v>
      </c>
      <c r="U4" s="9" t="s">
        <v>23</v>
      </c>
      <c r="V4" s="9" t="s">
        <v>25</v>
      </c>
      <c r="W4" s="9" t="s">
        <v>26</v>
      </c>
      <c r="X4" s="10"/>
      <c r="Y4" s="10"/>
      <c r="Z4" s="4" t="s">
        <v>22</v>
      </c>
      <c r="AA4" s="4" t="s">
        <v>22</v>
      </c>
      <c r="AB4" s="4"/>
      <c r="AC4" s="6"/>
    </row>
    <row r="5" spans="1:29" ht="15.75" x14ac:dyDescent="0.25">
      <c r="A5" s="9">
        <v>1</v>
      </c>
      <c r="B5" s="9">
        <f t="shared" ref="B5:AC5" si="0">A5+1</f>
        <v>2</v>
      </c>
      <c r="C5" s="9">
        <f t="shared" si="0"/>
        <v>3</v>
      </c>
      <c r="D5" s="9">
        <f t="shared" si="0"/>
        <v>4</v>
      </c>
      <c r="E5" s="9">
        <f t="shared" si="0"/>
        <v>5</v>
      </c>
      <c r="F5" s="9">
        <f t="shared" si="0"/>
        <v>6</v>
      </c>
      <c r="G5" s="9">
        <f t="shared" si="0"/>
        <v>7</v>
      </c>
      <c r="H5" s="9">
        <f t="shared" si="0"/>
        <v>8</v>
      </c>
      <c r="I5" s="9">
        <f t="shared" si="0"/>
        <v>9</v>
      </c>
      <c r="J5" s="9">
        <f t="shared" si="0"/>
        <v>10</v>
      </c>
      <c r="K5" s="9">
        <f t="shared" si="0"/>
        <v>11</v>
      </c>
      <c r="L5" s="9">
        <f t="shared" si="0"/>
        <v>12</v>
      </c>
      <c r="M5" s="9">
        <f t="shared" si="0"/>
        <v>13</v>
      </c>
      <c r="N5" s="9">
        <f t="shared" si="0"/>
        <v>14</v>
      </c>
      <c r="O5" s="9">
        <v>15</v>
      </c>
      <c r="P5" s="9">
        <f t="shared" si="0"/>
        <v>16</v>
      </c>
      <c r="Q5" s="9">
        <f t="shared" si="0"/>
        <v>17</v>
      </c>
      <c r="R5" s="9">
        <f t="shared" si="0"/>
        <v>18</v>
      </c>
      <c r="S5" s="9">
        <f t="shared" si="0"/>
        <v>19</v>
      </c>
      <c r="T5" s="9">
        <f t="shared" si="0"/>
        <v>20</v>
      </c>
      <c r="U5" s="9">
        <f t="shared" si="0"/>
        <v>21</v>
      </c>
      <c r="V5" s="9">
        <f t="shared" si="0"/>
        <v>22</v>
      </c>
      <c r="W5" s="9">
        <f t="shared" si="0"/>
        <v>23</v>
      </c>
      <c r="X5" s="9">
        <v>24</v>
      </c>
      <c r="Y5" s="9">
        <f t="shared" si="0"/>
        <v>25</v>
      </c>
      <c r="Z5" s="9">
        <f t="shared" si="0"/>
        <v>26</v>
      </c>
      <c r="AA5" s="9">
        <f t="shared" si="0"/>
        <v>27</v>
      </c>
      <c r="AB5" s="9">
        <f t="shared" si="0"/>
        <v>28</v>
      </c>
      <c r="AC5" s="9">
        <f t="shared" si="0"/>
        <v>29</v>
      </c>
    </row>
    <row r="6" spans="1:29" ht="15.75" x14ac:dyDescent="0.25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9"/>
      <c r="Y6" s="9"/>
      <c r="Z6" s="12"/>
      <c r="AA6" s="12"/>
      <c r="AB6" s="12"/>
      <c r="AC6" s="12"/>
    </row>
    <row r="7" spans="1:29" ht="94.5" x14ac:dyDescent="0.25">
      <c r="A7" s="13">
        <v>1</v>
      </c>
      <c r="B7" s="13" t="s">
        <v>28</v>
      </c>
      <c r="C7" s="13" t="s">
        <v>29</v>
      </c>
      <c r="D7" s="13" t="s">
        <v>29</v>
      </c>
      <c r="E7" s="13" t="s">
        <v>30</v>
      </c>
      <c r="F7" s="14" t="s">
        <v>31</v>
      </c>
      <c r="G7" s="13" t="s">
        <v>32</v>
      </c>
      <c r="H7" s="14">
        <v>100</v>
      </c>
      <c r="I7" s="15" t="s">
        <v>33</v>
      </c>
      <c r="J7" s="13" t="s">
        <v>34</v>
      </c>
      <c r="K7" s="14"/>
      <c r="L7" s="13" t="s">
        <v>35</v>
      </c>
      <c r="M7" s="13" t="s">
        <v>36</v>
      </c>
      <c r="N7" s="13"/>
      <c r="O7" s="16">
        <v>1</v>
      </c>
      <c r="P7" s="16">
        <v>0</v>
      </c>
      <c r="Q7" s="17">
        <v>6405000</v>
      </c>
      <c r="R7" s="17">
        <v>1</v>
      </c>
      <c r="S7" s="17">
        <v>0</v>
      </c>
      <c r="T7" s="17">
        <f>Q7*1.06</f>
        <v>6789300</v>
      </c>
      <c r="U7" s="17">
        <v>1</v>
      </c>
      <c r="V7" s="17">
        <v>0</v>
      </c>
      <c r="W7" s="17">
        <f>T7*1.06</f>
        <v>7196658</v>
      </c>
      <c r="X7" s="16">
        <f>Q7</f>
        <v>6405000</v>
      </c>
      <c r="Y7" s="16">
        <f>X7*1.16</f>
        <v>7429799.9999999991</v>
      </c>
      <c r="Z7" s="13" t="s">
        <v>37</v>
      </c>
      <c r="AA7" s="13" t="s">
        <v>37</v>
      </c>
      <c r="AB7" s="13" t="s">
        <v>38</v>
      </c>
      <c r="AC7" s="13"/>
    </row>
    <row r="8" spans="1:29" ht="47.25" x14ac:dyDescent="0.25">
      <c r="A8" s="18" t="s">
        <v>39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X8" s="19">
        <f>X7</f>
        <v>6405000</v>
      </c>
      <c r="Y8" s="19">
        <f>Y7</f>
        <v>7429799.9999999991</v>
      </c>
      <c r="Z8" s="2"/>
      <c r="AA8" s="2"/>
      <c r="AB8" s="2"/>
      <c r="AC8" s="2"/>
    </row>
    <row r="9" spans="1:29" ht="15.75" x14ac:dyDescent="0.25">
      <c r="A9" s="11" t="s">
        <v>40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X9" s="20">
        <f>X7</f>
        <v>6405000</v>
      </c>
      <c r="Y9" s="20">
        <f>Y7</f>
        <v>7429799.9999999991</v>
      </c>
      <c r="Z9" s="2"/>
      <c r="AA9" s="2"/>
      <c r="AB9" s="2"/>
      <c r="AC9" s="2"/>
    </row>
  </sheetData>
  <mergeCells count="24">
    <mergeCell ref="AB3:AB4"/>
    <mergeCell ref="AC3:AC4"/>
    <mergeCell ref="R3:T3"/>
    <mergeCell ref="U3:W3"/>
    <mergeCell ref="X3:X4"/>
    <mergeCell ref="Y3:Y4"/>
    <mergeCell ref="Z3:Z4"/>
    <mergeCell ref="AA3:AA4"/>
    <mergeCell ref="J3:J4"/>
    <mergeCell ref="K3:K4"/>
    <mergeCell ref="L3:L4"/>
    <mergeCell ref="M3:M4"/>
    <mergeCell ref="N3:N4"/>
    <mergeCell ref="O3:Q3"/>
    <mergeCell ref="A1:AB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Жүнісова Аружан</dc:creator>
  <cp:lastModifiedBy>Жүнісова Аружан</cp:lastModifiedBy>
  <dcterms:created xsi:type="dcterms:W3CDTF">2026-06-18T05:57:43Z</dcterms:created>
  <dcterms:modified xsi:type="dcterms:W3CDTF">2026-06-18T05:58:00Z</dcterms:modified>
</cp:coreProperties>
</file>