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zhunissova\Desktop\ОП СЭ\"/>
    </mc:Choice>
  </mc:AlternateContent>
  <xr:revisionPtr revIDLastSave="0" documentId="13_ncr:1_{26B952E2-C4DB-4370-A076-1EB3CC83649A}" xr6:coauthVersionLast="47" xr6:coauthVersionMax="47" xr10:uidLastSave="{00000000-0000-0000-0000-000000000000}"/>
  <bookViews>
    <workbookView xWindow="-120" yWindow="-120" windowWidth="29040" windowHeight="15720" xr2:uid="{F5D22806-53FC-4D86-9A43-6A4E08490F1E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8" i="1" l="1"/>
  <c r="AH8" i="1" s="1"/>
  <c r="AH9" i="1" l="1"/>
  <c r="AH10" i="1" s="1"/>
  <c r="AI8" i="1"/>
  <c r="AI9" i="1" s="1"/>
  <c r="AI10" i="1" s="1"/>
</calcChain>
</file>

<file path=xl/sharedStrings.xml><?xml version="1.0" encoding="utf-8"?>
<sst xmlns="http://schemas.openxmlformats.org/spreadsheetml/2006/main" count="95" uniqueCount="51">
  <si>
    <t xml:space="preserve">"Самұрық-Энерго" АҚ бойынша 2025 жылға арналған тауарларды, жұмыстарды және қызметтерді сатып алу жоспарының нысаны (Ерекше тәртіп) </t>
  </si>
  <si>
    <t>№</t>
  </si>
  <si>
    <t>ТЖҚ БНА коды</t>
  </si>
  <si>
    <t>Сатып алынатын тауарлардың, жұмыстар мен көрсетілетін қызметтердің атауы</t>
  </si>
  <si>
    <t xml:space="preserve">Тауарлардың, жұмыстар мен көрсетілетін қызметтердің қысқаша сипаттамасы (сипаттамасы) </t>
  </si>
  <si>
    <t>Қосымша сипаттама</t>
  </si>
  <si>
    <t>Сатып алу әдісі</t>
  </si>
  <si>
    <t>АТ/БҚТ/ХІК үшін негіздеме</t>
  </si>
  <si>
    <t>Елішілік құндылық болжамы, %</t>
  </si>
  <si>
    <t>Сатып алуды жүзеге асыру мерзімі (өткізудің жоспарланған айы)</t>
  </si>
  <si>
    <t>Аймақ, тауарды жеткізу, жұмыстарды орындау, қызметтер көрсету орны</t>
  </si>
  <si>
    <t>ИНКОТЕРМС 2010 бойынша жеткізу шарттары</t>
  </si>
  <si>
    <t>Тауарларды жеткізу, жұмыстарды орындау, қызметтер көрсету кезеңі</t>
  </si>
  <si>
    <t>Төлем шарттары</t>
  </si>
  <si>
    <t>Өлшем бірлігі</t>
  </si>
  <si>
    <t>2025</t>
  </si>
  <si>
    <t>ҚҚС-сыз ТЖҚ сатып алу үшін жоспарланатын сома, теңге</t>
  </si>
  <si>
    <t>ҚҚС-пен ТЖҚ сатып алу үшін жоспарланатын сома, теңге</t>
  </si>
  <si>
    <t>Сатып алуды ұйымдастырушы</t>
  </si>
  <si>
    <t>Тапсырыс беруші</t>
  </si>
  <si>
    <t>Бастамашы (ҚБ атауы)</t>
  </si>
  <si>
    <t/>
  </si>
  <si>
    <t>Саны, көлемі</t>
  </si>
  <si>
    <t>Бірліктің маркетингтік бағасы, ҚҚС-сыз теңге</t>
  </si>
  <si>
    <t>Қызметтер</t>
  </si>
  <si>
    <t>1-1 У</t>
  </si>
  <si>
    <t>692010.000.000002</t>
  </si>
  <si>
    <t>Қаржы есептемесінің тексеруін жүргізу бойынша қызмет көрсетулер</t>
  </si>
  <si>
    <t>Қаржылық есеп аудитін жүргізу бойынша қызмет</t>
  </si>
  <si>
    <t>«Самұрық-Энерго» АҚ-ның шоғырландырылған және жеке қаржылық есептілігіне аудит жүргізу қызметі</t>
  </si>
  <si>
    <t>ЕТ</t>
  </si>
  <si>
    <t>Сатып алу тәртібінің 73-бабы 1-тармағы 6) тармақшасы</t>
  </si>
  <si>
    <t>12.2024</t>
  </si>
  <si>
    <t>710000000, Астана қ., Қабанбай батыр даңғылы, 15А, Б блогы</t>
  </si>
  <si>
    <t>Шартқа қол қойылған күннен бастап 06.2030 дейін</t>
  </si>
  <si>
    <t xml:space="preserve">Алдын ала төлем - 30% , аралық төлем - 50% , соңғы төлем-20% </t>
  </si>
  <si>
    <t>"Самұрық-Энерго" Акционерлік Қоғамы</t>
  </si>
  <si>
    <t>БжСЕД</t>
  </si>
  <si>
    <t>2 У</t>
  </si>
  <si>
    <t>801019.000.000012</t>
  </si>
  <si>
    <t>Мемлекеттік құпияларды қорғау жөніндегі жеке бөлімшелері жоқ ұйымдарға мемлекеттік құпияларды қорғау жөніндегі бөлімшенің қызметтері</t>
  </si>
  <si>
    <t>Өнім берушінің мемлекеттік құпияларды қорғау жөніндегі бөлімшесінің атқаратын функциялары Қазақстан Республикасы Үкіметінің 2022 жылғы 25 мамырдағы № 335қбп қаулысымен бекітілген  «Мемлекеттік құпияларды қорғау жөніндегі бөлімшелерді ұйымдастыру, олардың жұмыс істеуі және тарату қағидаларымен» айқындалады.</t>
  </si>
  <si>
    <t>Сатып алу тәртібінің 73-бабы 1-тармағы 1) тармақшасы</t>
  </si>
  <si>
    <t>100</t>
  </si>
  <si>
    <t>07.2025</t>
  </si>
  <si>
    <t>-</t>
  </si>
  <si>
    <t>Шартқа қол қойылған күннен бастап 12.2028 дейін</t>
  </si>
  <si>
    <t xml:space="preserve">Алдын ала төлем - 0% , аралық төлем - 100% , соңғы төлем-0% </t>
  </si>
  <si>
    <t>БТА</t>
  </si>
  <si>
    <t>қызметтер бойынша жиыны</t>
  </si>
  <si>
    <t>Барлығы: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</si>
</sst>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</font>
    <font>
      <sz val="11"/>
      <name val="Calibri"/>
      <family val="2"/>
      <charset val="204"/>
    </font>
    <font>
      <b/>
      <sz val="10"/>
      <name val="Calibri"/>
      <family val="2"/>
      <charset val="204"/>
    </font>
    <font>
      <sz val="11"/>
      <name val="Calibri"/>
      <family val="2"/>
      <scheme val="minor"/>
    </font>
    <font>
      <sz val="11"/>
      <color indexed="8"/>
      <name val="Calibri"/>
      <family val="2"/>
      <charset val="204"/>
      <scheme val="minor"/>
    </font>
    <font>
      <b/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2" fillId="0" borderId="0" xfId="0" applyNumberFormat="1" applyFont="1" applyAlignment="1">
      <alignment horizontal="righ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left" wrapText="1"/>
    </xf>
    <xf numFmtId="0" fontId="3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right" vertical="top" wrapText="1"/>
    </xf>
    <xf numFmtId="164" fontId="2" fillId="0" borderId="7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0" fontId="0" fillId="0" borderId="1" xfId="0" applyBorder="1" applyAlignment="1">
      <alignment vertical="top"/>
    </xf>
    <xf numFmtId="164" fontId="2" fillId="0" borderId="1" xfId="0" applyNumberFormat="1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top"/>
    </xf>
    <xf numFmtId="0" fontId="3" fillId="0" borderId="9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4" fontId="6" fillId="0" borderId="1" xfId="0" applyNumberFormat="1" applyFont="1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0" fillId="0" borderId="0" xfId="0"/>
    <xf numFmtId="4" fontId="1" fillId="0" borderId="10" xfId="0" applyNumberFormat="1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5171D-4421-4377-9D02-61EDD6EA63D3}">
  <dimension ref="A1:AL10"/>
  <sheetViews>
    <sheetView tabSelected="1" topLeftCell="O1" zoomScale="85" zoomScaleNormal="85" workbookViewId="0">
      <selection activeCell="AH9" sqref="AH9:AI9"/>
    </sheetView>
  </sheetViews>
  <sheetFormatPr defaultRowHeight="15" x14ac:dyDescent="0.25"/>
  <cols>
    <col min="1" max="1" width="15.42578125" customWidth="1"/>
    <col min="2" max="2" width="10.42578125" customWidth="1"/>
    <col min="3" max="3" width="20.28515625" customWidth="1"/>
    <col min="4" max="4" width="15" customWidth="1"/>
    <col min="5" max="5" width="25" customWidth="1"/>
    <col min="6" max="6" width="29.7109375" customWidth="1"/>
    <col min="7" max="7" width="9.28515625" customWidth="1"/>
    <col min="8" max="8" width="15" customWidth="1"/>
    <col min="9" max="9" width="10.42578125" customWidth="1"/>
    <col min="10" max="10" width="16" customWidth="1"/>
    <col min="11" max="11" width="13" customWidth="1"/>
    <col min="12" max="12" width="12.5703125" customWidth="1"/>
    <col min="13" max="13" width="20" customWidth="1"/>
    <col min="14" max="14" width="15.7109375" customWidth="1"/>
    <col min="15" max="17" width="10" customWidth="1"/>
    <col min="18" max="18" width="17.28515625" customWidth="1"/>
    <col min="19" max="20" width="10" customWidth="1"/>
    <col min="21" max="21" width="18.42578125" customWidth="1"/>
    <col min="22" max="23" width="10" customWidth="1"/>
    <col min="24" max="24" width="18" customWidth="1"/>
    <col min="25" max="26" width="10" customWidth="1"/>
    <col min="27" max="27" width="18" customWidth="1"/>
    <col min="28" max="29" width="10" customWidth="1"/>
    <col min="30" max="30" width="18" customWidth="1"/>
    <col min="31" max="32" width="10" customWidth="1"/>
    <col min="33" max="35" width="18" customWidth="1"/>
    <col min="36" max="36" width="14.85546875" customWidth="1"/>
    <col min="37" max="37" width="15.42578125" customWidth="1"/>
  </cols>
  <sheetData>
    <row r="1" spans="1:38" x14ac:dyDescent="0.25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AH1" s="1"/>
      <c r="AI1" s="1"/>
    </row>
    <row r="2" spans="1:38" ht="15.75" thickBot="1" x14ac:dyDescent="0.3">
      <c r="AH2" s="1"/>
      <c r="AI2" s="1"/>
    </row>
    <row r="3" spans="1:38" ht="15.75" thickBot="1" x14ac:dyDescent="0.3">
      <c r="B3" s="18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6</v>
      </c>
      <c r="H3" s="18" t="s">
        <v>7</v>
      </c>
      <c r="I3" s="18" t="s">
        <v>8</v>
      </c>
      <c r="J3" s="18" t="s">
        <v>9</v>
      </c>
      <c r="K3" s="18" t="s">
        <v>10</v>
      </c>
      <c r="L3" s="18" t="s">
        <v>11</v>
      </c>
      <c r="M3" s="18" t="s">
        <v>12</v>
      </c>
      <c r="N3" s="18" t="s">
        <v>13</v>
      </c>
      <c r="O3" s="18" t="s">
        <v>14</v>
      </c>
      <c r="P3" s="20">
        <v>2025</v>
      </c>
      <c r="Q3" s="21"/>
      <c r="R3" s="24"/>
      <c r="S3" s="20">
        <v>2026</v>
      </c>
      <c r="T3" s="21"/>
      <c r="U3" s="24"/>
      <c r="V3" s="25">
        <v>2027</v>
      </c>
      <c r="W3" s="25" t="s">
        <v>15</v>
      </c>
      <c r="X3" s="25" t="s">
        <v>15</v>
      </c>
      <c r="Y3" s="25">
        <v>2028</v>
      </c>
      <c r="Z3" s="25" t="s">
        <v>15</v>
      </c>
      <c r="AA3" s="25" t="s">
        <v>15</v>
      </c>
      <c r="AB3" s="25">
        <v>2029</v>
      </c>
      <c r="AC3" s="25" t="s">
        <v>15</v>
      </c>
      <c r="AD3" s="25" t="s">
        <v>15</v>
      </c>
      <c r="AE3" s="25">
        <v>2030</v>
      </c>
      <c r="AF3" s="25" t="s">
        <v>15</v>
      </c>
      <c r="AG3" s="25" t="s">
        <v>15</v>
      </c>
      <c r="AH3" s="18" t="s">
        <v>16</v>
      </c>
      <c r="AI3" s="18" t="s">
        <v>17</v>
      </c>
      <c r="AJ3" s="18" t="s">
        <v>18</v>
      </c>
      <c r="AK3" s="18" t="s">
        <v>19</v>
      </c>
      <c r="AL3" s="18" t="s">
        <v>20</v>
      </c>
    </row>
    <row r="4" spans="1:38" ht="74.25" customHeight="1" thickBot="1" x14ac:dyDescent="0.3">
      <c r="B4" s="18" t="s">
        <v>21</v>
      </c>
      <c r="C4" s="18" t="s">
        <v>21</v>
      </c>
      <c r="D4" s="18" t="s">
        <v>21</v>
      </c>
      <c r="E4" s="18" t="s">
        <v>21</v>
      </c>
      <c r="F4" s="18" t="s">
        <v>21</v>
      </c>
      <c r="G4" s="18" t="s">
        <v>21</v>
      </c>
      <c r="H4" s="18" t="s">
        <v>21</v>
      </c>
      <c r="I4" s="18" t="s">
        <v>21</v>
      </c>
      <c r="J4" s="18" t="s">
        <v>21</v>
      </c>
      <c r="K4" s="18" t="s">
        <v>21</v>
      </c>
      <c r="L4" s="18" t="s">
        <v>21</v>
      </c>
      <c r="M4" s="18" t="s">
        <v>21</v>
      </c>
      <c r="N4" s="18" t="s">
        <v>21</v>
      </c>
      <c r="O4" s="18" t="s">
        <v>21</v>
      </c>
      <c r="P4" s="2" t="s">
        <v>22</v>
      </c>
      <c r="Q4" s="2" t="s">
        <v>23</v>
      </c>
      <c r="R4" s="2" t="s">
        <v>16</v>
      </c>
      <c r="S4" s="2" t="s">
        <v>22</v>
      </c>
      <c r="T4" s="2" t="s">
        <v>23</v>
      </c>
      <c r="U4" s="2" t="s">
        <v>16</v>
      </c>
      <c r="V4" s="2" t="s">
        <v>22</v>
      </c>
      <c r="W4" s="2" t="s">
        <v>23</v>
      </c>
      <c r="X4" s="2" t="s">
        <v>16</v>
      </c>
      <c r="Y4" s="2" t="s">
        <v>22</v>
      </c>
      <c r="Z4" s="2" t="s">
        <v>23</v>
      </c>
      <c r="AA4" s="2" t="s">
        <v>16</v>
      </c>
      <c r="AB4" s="2" t="s">
        <v>22</v>
      </c>
      <c r="AC4" s="2" t="s">
        <v>23</v>
      </c>
      <c r="AD4" s="2" t="s">
        <v>16</v>
      </c>
      <c r="AE4" s="2" t="s">
        <v>22</v>
      </c>
      <c r="AF4" s="2" t="s">
        <v>23</v>
      </c>
      <c r="AG4" s="2" t="s">
        <v>16</v>
      </c>
      <c r="AH4" s="19"/>
      <c r="AI4" s="19"/>
      <c r="AJ4" s="18" t="s">
        <v>21</v>
      </c>
      <c r="AK4" s="18" t="s">
        <v>21</v>
      </c>
      <c r="AL4" s="18"/>
    </row>
    <row r="5" spans="1:38" ht="15.75" thickBot="1" x14ac:dyDescent="0.3">
      <c r="B5" s="3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3">
        <v>8</v>
      </c>
      <c r="J5" s="3">
        <v>9</v>
      </c>
      <c r="K5" s="3">
        <v>10</v>
      </c>
      <c r="L5" s="3">
        <v>11</v>
      </c>
      <c r="M5" s="3">
        <v>12</v>
      </c>
      <c r="N5" s="3">
        <v>13</v>
      </c>
      <c r="O5" s="3">
        <v>14</v>
      </c>
      <c r="P5" s="20">
        <v>15</v>
      </c>
      <c r="Q5" s="21">
        <v>15</v>
      </c>
      <c r="R5" s="21">
        <v>15</v>
      </c>
      <c r="S5" s="21">
        <v>15</v>
      </c>
      <c r="T5" s="21">
        <v>15</v>
      </c>
      <c r="U5" s="21">
        <v>15</v>
      </c>
      <c r="V5" s="21">
        <v>15</v>
      </c>
      <c r="W5" s="21">
        <v>15</v>
      </c>
      <c r="X5" s="21">
        <v>15</v>
      </c>
      <c r="Y5" s="22"/>
      <c r="Z5" s="22"/>
      <c r="AA5" s="22"/>
      <c r="AB5" s="22"/>
      <c r="AC5" s="22"/>
      <c r="AD5" s="22"/>
      <c r="AE5" s="22"/>
      <c r="AF5" s="22"/>
      <c r="AG5" s="23"/>
      <c r="AH5" s="3">
        <v>16</v>
      </c>
      <c r="AI5" s="3">
        <v>17</v>
      </c>
      <c r="AJ5" s="3">
        <v>19</v>
      </c>
      <c r="AK5" s="3">
        <v>20</v>
      </c>
      <c r="AL5" s="3">
        <v>21</v>
      </c>
    </row>
    <row r="6" spans="1:38" x14ac:dyDescent="0.25">
      <c r="B6" s="4" t="s">
        <v>24</v>
      </c>
      <c r="AH6" s="5"/>
      <c r="AI6" s="5"/>
    </row>
    <row r="7" spans="1:38" ht="105" x14ac:dyDescent="0.25">
      <c r="B7" s="6" t="s">
        <v>25</v>
      </c>
      <c r="C7" s="6" t="s">
        <v>26</v>
      </c>
      <c r="D7" s="6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6">
        <v>100</v>
      </c>
      <c r="J7" s="6" t="s">
        <v>32</v>
      </c>
      <c r="K7" s="6" t="s">
        <v>33</v>
      </c>
      <c r="L7" s="6"/>
      <c r="M7" s="6" t="s">
        <v>34</v>
      </c>
      <c r="N7" s="6" t="s">
        <v>35</v>
      </c>
      <c r="O7" s="6"/>
      <c r="P7" s="7">
        <v>1</v>
      </c>
      <c r="Q7" s="7">
        <v>0</v>
      </c>
      <c r="R7" s="7">
        <v>87680000</v>
      </c>
      <c r="S7" s="7">
        <v>1</v>
      </c>
      <c r="T7" s="7">
        <v>0</v>
      </c>
      <c r="U7" s="7">
        <v>115759999.99999999</v>
      </c>
      <c r="V7" s="7">
        <v>1</v>
      </c>
      <c r="W7" s="7">
        <v>0</v>
      </c>
      <c r="X7" s="7">
        <v>123860000</v>
      </c>
      <c r="Y7" s="7">
        <v>1</v>
      </c>
      <c r="Z7" s="7">
        <v>0</v>
      </c>
      <c r="AA7" s="7">
        <v>132540000</v>
      </c>
      <c r="AB7" s="7">
        <v>1</v>
      </c>
      <c r="AC7" s="7">
        <v>0</v>
      </c>
      <c r="AD7" s="7">
        <v>141820000</v>
      </c>
      <c r="AE7" s="7">
        <v>1</v>
      </c>
      <c r="AF7" s="7">
        <v>0</v>
      </c>
      <c r="AG7" s="7">
        <v>28740000</v>
      </c>
      <c r="AH7" s="7">
        <v>630400000</v>
      </c>
      <c r="AI7" s="8">
        <v>727756800</v>
      </c>
      <c r="AJ7" s="9" t="s">
        <v>36</v>
      </c>
      <c r="AK7" s="9" t="s">
        <v>36</v>
      </c>
      <c r="AL7" s="10" t="s">
        <v>37</v>
      </c>
    </row>
    <row r="8" spans="1:38" ht="210" x14ac:dyDescent="0.25">
      <c r="B8" s="6" t="s">
        <v>38</v>
      </c>
      <c r="C8" s="6" t="s">
        <v>39</v>
      </c>
      <c r="D8" s="6" t="s">
        <v>40</v>
      </c>
      <c r="E8" s="6" t="s">
        <v>40</v>
      </c>
      <c r="F8" s="6" t="s">
        <v>41</v>
      </c>
      <c r="G8" s="6" t="s">
        <v>30</v>
      </c>
      <c r="H8" s="6" t="s">
        <v>42</v>
      </c>
      <c r="I8" s="6" t="s">
        <v>43</v>
      </c>
      <c r="J8" s="6" t="s">
        <v>44</v>
      </c>
      <c r="K8" s="6" t="s">
        <v>33</v>
      </c>
      <c r="L8" s="6" t="s">
        <v>45</v>
      </c>
      <c r="M8" s="6" t="s">
        <v>46</v>
      </c>
      <c r="N8" s="6" t="s">
        <v>47</v>
      </c>
      <c r="O8" s="6"/>
      <c r="P8" s="11">
        <v>1</v>
      </c>
      <c r="Q8" s="11">
        <v>0</v>
      </c>
      <c r="R8" s="12">
        <f>110800/1.12*6+ (110800/1.12/20*3)</f>
        <v>608410.7142857142</v>
      </c>
      <c r="S8" s="7">
        <v>1</v>
      </c>
      <c r="T8" s="7">
        <v>0</v>
      </c>
      <c r="U8" s="11">
        <v>1170048</v>
      </c>
      <c r="V8" s="7">
        <v>1</v>
      </c>
      <c r="W8" s="7">
        <v>0</v>
      </c>
      <c r="X8" s="11">
        <v>1312794</v>
      </c>
      <c r="Y8" s="7">
        <v>1</v>
      </c>
      <c r="Z8" s="7">
        <v>0</v>
      </c>
      <c r="AA8" s="11">
        <v>1472955</v>
      </c>
      <c r="AB8" s="7"/>
      <c r="AC8" s="7"/>
      <c r="AD8" s="13"/>
      <c r="AE8" s="7"/>
      <c r="AF8" s="7"/>
      <c r="AG8" s="13"/>
      <c r="AH8" s="14">
        <f>R8+U8+X8+AA8</f>
        <v>4564207.7142857146</v>
      </c>
      <c r="AI8" s="14">
        <f>AH8*1.16</f>
        <v>5294480.9485714287</v>
      </c>
      <c r="AJ8" s="9" t="s">
        <v>36</v>
      </c>
      <c r="AK8" s="9" t="s">
        <v>36</v>
      </c>
      <c r="AL8" s="6" t="s">
        <v>48</v>
      </c>
    </row>
    <row r="9" spans="1:38" ht="39" x14ac:dyDescent="0.25">
      <c r="B9" s="15" t="s">
        <v>49</v>
      </c>
      <c r="AH9" s="28">
        <f>SUM(AH7:AH8)</f>
        <v>634964207.71428573</v>
      </c>
      <c r="AI9" s="28">
        <f>SUM(AI7:AI8)</f>
        <v>733051280.94857144</v>
      </c>
    </row>
    <row r="10" spans="1:38" x14ac:dyDescent="0.25">
      <c r="B10" s="16" t="s">
        <v>50</v>
      </c>
      <c r="AH10" s="17">
        <f>AH9</f>
        <v>634964207.71428573</v>
      </c>
      <c r="AI10" s="17">
        <f>AI9</f>
        <v>733051280.94857144</v>
      </c>
    </row>
  </sheetData>
  <mergeCells count="27">
    <mergeCell ref="A1:Q1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AI3:AI4"/>
    <mergeCell ref="AJ3:AJ4"/>
    <mergeCell ref="AK3:AK4"/>
    <mergeCell ref="AL3:AL4"/>
    <mergeCell ref="P5:AG5"/>
    <mergeCell ref="S3:U3"/>
    <mergeCell ref="V3:X3"/>
    <mergeCell ref="Y3:AA3"/>
    <mergeCell ref="AB3:AD3"/>
    <mergeCell ref="AE3:AG3"/>
    <mergeCell ref="AH3:AH4"/>
    <mergeCell ref="P3: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Жүнісова Аружан</dc:creator>
  <cp:lastModifiedBy>Жүнісова Аружан</cp:lastModifiedBy>
  <dcterms:created xsi:type="dcterms:W3CDTF">2026-06-18T04:57:10Z</dcterms:created>
  <dcterms:modified xsi:type="dcterms:W3CDTF">2026-06-18T05:49:15Z</dcterms:modified>
</cp:coreProperties>
</file>