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Y:\Ализа\ДЗ для_Ализы\5 - Особый порядок\2026\размещение на портал после коррки 2\"/>
    </mc:Choice>
  </mc:AlternateContent>
  <xr:revisionPtr revIDLastSave="0" documentId="13_ncr:1_{A065C9EA-4A55-4D2D-83D1-10B2C302424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 Repor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I14" i="1" l="1"/>
  <c r="AI15" i="1" s="1"/>
  <c r="AH14" i="1"/>
  <c r="AH15" i="1" s="1"/>
  <c r="L22" i="1"/>
</calcChain>
</file>

<file path=xl/sharedStrings.xml><?xml version="1.0" encoding="utf-8"?>
<sst xmlns="http://schemas.openxmlformats.org/spreadsheetml/2006/main" count="95" uniqueCount="52">
  <si>
    <t>№</t>
  </si>
  <si>
    <t>Код ЕНС ТРУ</t>
  </si>
  <si>
    <t>Наименование закупаемых товаров, работ и услуг</t>
  </si>
  <si>
    <t>Краткая характеристика (описание) товаров, работ и услуг</t>
  </si>
  <si>
    <t>Дополнительная характеристика</t>
  </si>
  <si>
    <t>Способ закупок</t>
  </si>
  <si>
    <t>Основание для ОИ/ТКП/ВХК</t>
  </si>
  <si>
    <t>Прогноз внутристрановой ценности, %</t>
  </si>
  <si>
    <t>Срок осуществления закупок (планируемый месяц проведения)</t>
  </si>
  <si>
    <t>Регион, место поставки товара, выполнения работ, оказания услуг</t>
  </si>
  <si>
    <t>Условия поставки по ИНКОТЕРМС 2010</t>
  </si>
  <si>
    <t>Период поставки товаров, выполнения работ, оказания услуг</t>
  </si>
  <si>
    <t>Условия оплаты</t>
  </si>
  <si>
    <t>Единица измерения</t>
  </si>
  <si>
    <t>2025</t>
  </si>
  <si>
    <t>Организатор закупки</t>
  </si>
  <si>
    <t>Заказчик</t>
  </si>
  <si>
    <t/>
  </si>
  <si>
    <t>Кол-во, объем</t>
  </si>
  <si>
    <t>Маркетинговая цена за единицу, тенге без НДС</t>
  </si>
  <si>
    <t>Сумма, планируемая для закупок ТРУ без НДС,  тенге</t>
  </si>
  <si>
    <t>итого по услугам</t>
  </si>
  <si>
    <t>Всего:</t>
  </si>
  <si>
    <t>Инициатор (наименование СП)</t>
  </si>
  <si>
    <t>692010.000.000002</t>
  </si>
  <si>
    <t>Услуги по проведению аудита финансовой отчетности</t>
  </si>
  <si>
    <t>Услуга по проведению аудита консолидированной и отдельной финансовой отчености АО "Самрук-Энерго"</t>
  </si>
  <si>
    <t>Статья 73 пункт 1подпункт 6) Порядка закупок</t>
  </si>
  <si>
    <t>С даты подписания договора по 06.2030</t>
  </si>
  <si>
    <t>710000000, г.Астана, пр.Кабанбай Батыра 15А, Блок Б</t>
  </si>
  <si>
    <t>12.2024</t>
  </si>
  <si>
    <t>Акционерное общество "Самрук-Энерго"</t>
  </si>
  <si>
    <t>Сумма, планируемая для закупок ТРУ без НДС, тенге</t>
  </si>
  <si>
    <t>Сумма, планируемая для закупки ТРУ с НДС, тенге</t>
  </si>
  <si>
    <t xml:space="preserve">Промежуточный платеж - 30% , Промежуточный платеж - 50% , Окончательный платеж - 20% </t>
  </si>
  <si>
    <t>ОП</t>
  </si>
  <si>
    <t>Форма плана закупок товаров, работ и услуг на 2025 год (ы), закупаемых по особому порядку по Акционерное общество "Самрук-Энерго"</t>
  </si>
  <si>
    <t xml:space="preserve"> Услуги</t>
  </si>
  <si>
    <t>ДбиНУ</t>
  </si>
  <si>
    <t>АПП</t>
  </si>
  <si>
    <t>801019.000.000012</t>
  </si>
  <si>
    <t xml:space="preserve">Услуги подразделения по защите государственных секретов организациям, не имеющим собственных подразделений по защите государственных секретов </t>
  </si>
  <si>
    <r>
      <t>Услуги подразделения по защите государственных секретов организациям, не имеющим собственных подразделений по защите государственных секретов</t>
    </r>
    <r>
      <rPr>
        <sz val="11"/>
        <color rgb="FF212529"/>
        <rFont val="Times New Roman"/>
        <family val="1"/>
        <charset val="204"/>
      </rPr>
      <t xml:space="preserve"> </t>
    </r>
  </si>
  <si>
    <r>
      <t>Функции, решаемые подразделением по защите государственных секретов Поставщика определены постановлением Правительства Республики Казахстан от 25 мая 2022 года №335дсп «Об утверждении Правил организации, функционирования и ликвидации подразделений по защите государственных секретов»</t>
    </r>
    <r>
      <rPr>
        <sz val="11"/>
        <color indexed="8"/>
        <rFont val="Times New Roman"/>
        <family val="1"/>
        <charset val="204"/>
      </rPr>
      <t>.</t>
    </r>
  </si>
  <si>
    <t>100</t>
  </si>
  <si>
    <t>-</t>
  </si>
  <si>
    <t>С даты подписания договора по 12.2028</t>
  </si>
  <si>
    <t xml:space="preserve">Окончательный платеж - 0% , Промежуточный платеж - 100% , Предоплата - 0% </t>
  </si>
  <si>
    <t>Статья 73 пункт 1подпункт 1) Порядка закупок</t>
  </si>
  <si>
    <t>07.2025</t>
  </si>
  <si>
    <t>1-1 У</t>
  </si>
  <si>
    <t>2-1 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</si>
</sst>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15" x14ac:knownFonts="1">
    <font>
      <sz val="11"/>
      <color indexed="8"/>
      <name val="Calibri"/>
      <family val="2"/>
      <scheme val="minor"/>
    </font>
    <font>
      <b/>
      <sz val="11"/>
      <name val="Calibri"/>
      <family val="2"/>
      <charset val="204"/>
    </font>
    <font>
      <sz val="11"/>
      <name val="Calibri"/>
      <family val="2"/>
      <charset val="204"/>
    </font>
    <font>
      <b/>
      <sz val="10"/>
      <name val="Calibri"/>
      <family val="2"/>
      <charset val="204"/>
    </font>
    <font>
      <b/>
      <sz val="10"/>
      <name val="Calibri"/>
      <family val="2"/>
      <charset val="204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b/>
      <sz val="11"/>
      <color indexed="8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1"/>
      <color rgb="FF212529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Calibri"/>
      <family val="2"/>
      <scheme val="minor"/>
    </font>
    <font>
      <sz val="11"/>
      <color indexed="8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3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left" wrapText="1"/>
    </xf>
    <xf numFmtId="0" fontId="0" fillId="0" borderId="0" xfId="0"/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0" fillId="0" borderId="0" xfId="0"/>
    <xf numFmtId="0" fontId="3" fillId="0" borderId="0" xfId="0" applyFont="1" applyBorder="1" applyAlignment="1">
      <alignment horizontal="center" vertical="top" wrapText="1"/>
    </xf>
    <xf numFmtId="0" fontId="0" fillId="0" borderId="0" xfId="0" applyBorder="1"/>
    <xf numFmtId="164" fontId="2" fillId="0" borderId="0" xfId="0" applyNumberFormat="1" applyFont="1" applyBorder="1" applyAlignment="1">
      <alignment horizontal="right" vertical="top" wrapText="1"/>
    </xf>
    <xf numFmtId="164" fontId="3" fillId="0" borderId="0" xfId="0" applyNumberFormat="1" applyFont="1" applyBorder="1" applyAlignment="1">
      <alignment horizontal="right" vertical="top" wrapText="1"/>
    </xf>
    <xf numFmtId="4" fontId="9" fillId="0" borderId="8" xfId="0" applyNumberFormat="1" applyFont="1" applyBorder="1"/>
    <xf numFmtId="0" fontId="2" fillId="0" borderId="8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center" vertical="top" wrapText="1"/>
    </xf>
    <xf numFmtId="49" fontId="8" fillId="0" borderId="8" xfId="0" applyNumberFormat="1" applyFont="1" applyBorder="1" applyAlignment="1">
      <alignment horizontal="center" vertical="top" wrapText="1"/>
    </xf>
    <xf numFmtId="164" fontId="7" fillId="0" borderId="8" xfId="0" applyNumberFormat="1" applyFont="1" applyBorder="1" applyAlignment="1">
      <alignment horizontal="right" vertical="top" wrapText="1"/>
    </xf>
    <xf numFmtId="164" fontId="2" fillId="0" borderId="8" xfId="0" applyNumberFormat="1" applyFont="1" applyBorder="1" applyAlignment="1">
      <alignment horizontal="right" vertical="top" wrapText="1"/>
    </xf>
    <xf numFmtId="0" fontId="8" fillId="0" borderId="8" xfId="0" applyFont="1" applyBorder="1" applyAlignment="1">
      <alignment horizontal="left" vertical="top" wrapText="1"/>
    </xf>
    <xf numFmtId="0" fontId="8" fillId="0" borderId="12" xfId="0" applyFont="1" applyBorder="1" applyAlignment="1">
      <alignment horizontal="left" vertical="top" wrapText="1"/>
    </xf>
    <xf numFmtId="9" fontId="0" fillId="0" borderId="0" xfId="0" applyNumberFormat="1"/>
    <xf numFmtId="0" fontId="5" fillId="0" borderId="8" xfId="0" applyFont="1" applyBorder="1" applyAlignment="1">
      <alignment horizontal="left" vertical="top" wrapText="1"/>
    </xf>
    <xf numFmtId="0" fontId="0" fillId="0" borderId="0" xfId="0" applyAlignment="1">
      <alignment horizontal="center" vertical="center" wrapText="1"/>
    </xf>
    <xf numFmtId="164" fontId="0" fillId="0" borderId="0" xfId="0" applyNumberFormat="1"/>
    <xf numFmtId="0" fontId="0" fillId="0" borderId="0" xfId="0" applyFill="1" applyAlignment="1">
      <alignment horizontal="center" vertical="center" wrapText="1"/>
    </xf>
    <xf numFmtId="0" fontId="0" fillId="0" borderId="0" xfId="0" applyFill="1"/>
    <xf numFmtId="0" fontId="8" fillId="0" borderId="14" xfId="0" applyFont="1" applyBorder="1" applyAlignment="1">
      <alignment horizontal="left" vertical="top" wrapText="1"/>
    </xf>
    <xf numFmtId="4" fontId="1" fillId="0" borderId="11" xfId="0" applyNumberFormat="1" applyFont="1" applyBorder="1" applyAlignment="1">
      <alignment horizontal="center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center" vertical="top" wrapText="1"/>
    </xf>
    <xf numFmtId="49" fontId="2" fillId="0" borderId="8" xfId="0" applyNumberFormat="1" applyFont="1" applyFill="1" applyBorder="1" applyAlignment="1">
      <alignment horizontal="center" vertical="top" wrapText="1"/>
    </xf>
    <xf numFmtId="164" fontId="2" fillId="0" borderId="8" xfId="0" applyNumberFormat="1" applyFont="1" applyFill="1" applyBorder="1" applyAlignment="1">
      <alignment horizontal="center" vertical="top" wrapText="1"/>
    </xf>
    <xf numFmtId="164" fontId="13" fillId="0" borderId="8" xfId="0" applyNumberFormat="1" applyFont="1" applyFill="1" applyBorder="1" applyAlignment="1">
      <alignment horizontal="center" vertical="top"/>
    </xf>
    <xf numFmtId="164" fontId="7" fillId="0" borderId="8" xfId="0" applyNumberFormat="1" applyFont="1" applyFill="1" applyBorder="1" applyAlignment="1">
      <alignment horizontal="right" vertical="top" wrapText="1"/>
    </xf>
    <xf numFmtId="164" fontId="2" fillId="0" borderId="8" xfId="0" applyNumberFormat="1" applyFont="1" applyFill="1" applyBorder="1" applyAlignment="1">
      <alignment horizontal="center" vertical="center" wrapText="1"/>
    </xf>
    <xf numFmtId="164" fontId="14" fillId="0" borderId="8" xfId="0" applyNumberFormat="1" applyFont="1" applyFill="1" applyBorder="1" applyAlignment="1">
      <alignment horizontal="center" vertical="top"/>
    </xf>
    <xf numFmtId="164" fontId="2" fillId="0" borderId="13" xfId="0" applyNumberFormat="1" applyFont="1" applyFill="1" applyBorder="1" applyAlignment="1">
      <alignment horizontal="right" vertical="top" wrapText="1"/>
    </xf>
    <xf numFmtId="0" fontId="0" fillId="0" borderId="8" xfId="0" applyBorder="1" applyAlignment="1">
      <alignment vertical="top"/>
    </xf>
    <xf numFmtId="0" fontId="10" fillId="0" borderId="8" xfId="0" applyFont="1" applyFill="1" applyBorder="1" applyAlignment="1">
      <alignment vertical="top" wrapText="1"/>
    </xf>
    <xf numFmtId="0" fontId="3" fillId="0" borderId="9" xfId="0" applyFont="1" applyBorder="1" applyAlignment="1">
      <alignment horizontal="left" wrapText="1"/>
    </xf>
    <xf numFmtId="0" fontId="4" fillId="0" borderId="10" xfId="0" applyFont="1" applyBorder="1" applyAlignment="1">
      <alignment horizontal="left" wrapText="1"/>
    </xf>
    <xf numFmtId="0" fontId="3" fillId="0" borderId="6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1" fillId="0" borderId="0" xfId="0" applyFont="1" applyAlignment="1">
      <alignment horizontal="center" vertical="center"/>
    </xf>
    <xf numFmtId="0" fontId="0" fillId="0" borderId="0" xfId="0"/>
    <xf numFmtId="0" fontId="2" fillId="0" borderId="8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AL24"/>
  <sheetViews>
    <sheetView tabSelected="1" topLeftCell="M1" zoomScale="75" workbookViewId="0">
      <selection activeCell="AC20" sqref="AC20"/>
    </sheetView>
  </sheetViews>
  <sheetFormatPr defaultRowHeight="15" x14ac:dyDescent="0.25"/>
  <cols>
    <col min="1" max="1" width="15.42578125" customWidth="1"/>
    <col min="2" max="2" width="10.42578125" customWidth="1"/>
    <col min="3" max="3" width="20.28515625" customWidth="1"/>
    <col min="4" max="4" width="15" customWidth="1"/>
    <col min="5" max="5" width="25" customWidth="1"/>
    <col min="6" max="6" width="29.7109375" customWidth="1"/>
    <col min="7" max="7" width="9.28515625" customWidth="1"/>
    <col min="8" max="8" width="15" customWidth="1"/>
    <col min="9" max="9" width="10.42578125" customWidth="1"/>
    <col min="10" max="10" width="16" customWidth="1"/>
    <col min="11" max="11" width="13" customWidth="1"/>
    <col min="12" max="12" width="12.5703125" customWidth="1"/>
    <col min="13" max="13" width="20" customWidth="1"/>
    <col min="14" max="14" width="15.7109375" customWidth="1"/>
    <col min="15" max="17" width="10" customWidth="1"/>
    <col min="18" max="18" width="17.28515625" customWidth="1"/>
    <col min="19" max="20" width="10" customWidth="1"/>
    <col min="21" max="21" width="18.42578125" customWidth="1"/>
    <col min="22" max="23" width="10" customWidth="1"/>
    <col min="24" max="24" width="18" customWidth="1"/>
    <col min="25" max="26" width="10" style="3" customWidth="1"/>
    <col min="27" max="27" width="18" style="3" customWidth="1"/>
    <col min="28" max="29" width="10" style="3" customWidth="1"/>
    <col min="30" max="30" width="18" style="3" customWidth="1"/>
    <col min="31" max="32" width="10" style="3" customWidth="1"/>
    <col min="33" max="33" width="18" style="3" customWidth="1"/>
    <col min="34" max="35" width="18" style="6" customWidth="1"/>
    <col min="36" max="36" width="14.85546875" style="6" customWidth="1"/>
    <col min="37" max="37" width="15.42578125" style="6" customWidth="1"/>
  </cols>
  <sheetData>
    <row r="3" spans="1:38" x14ac:dyDescent="0.25">
      <c r="AI3" s="22"/>
    </row>
    <row r="4" spans="1:38" x14ac:dyDescent="0.25">
      <c r="A4" s="49" t="s">
        <v>36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</row>
    <row r="7" spans="1:38" ht="15.75" thickBot="1" x14ac:dyDescent="0.3">
      <c r="AH7" s="16"/>
      <c r="AI7" s="19"/>
    </row>
    <row r="8" spans="1:38" ht="64.5" customHeight="1" thickBot="1" x14ac:dyDescent="0.3">
      <c r="B8" s="42" t="s">
        <v>0</v>
      </c>
      <c r="C8" s="42" t="s">
        <v>1</v>
      </c>
      <c r="D8" s="42" t="s">
        <v>2</v>
      </c>
      <c r="E8" s="42" t="s">
        <v>3</v>
      </c>
      <c r="F8" s="42" t="s">
        <v>4</v>
      </c>
      <c r="G8" s="42" t="s">
        <v>5</v>
      </c>
      <c r="H8" s="42" t="s">
        <v>6</v>
      </c>
      <c r="I8" s="42" t="s">
        <v>7</v>
      </c>
      <c r="J8" s="42" t="s">
        <v>8</v>
      </c>
      <c r="K8" s="42" t="s">
        <v>9</v>
      </c>
      <c r="L8" s="42" t="s">
        <v>10</v>
      </c>
      <c r="M8" s="42" t="s">
        <v>11</v>
      </c>
      <c r="N8" s="42" t="s">
        <v>12</v>
      </c>
      <c r="O8" s="42" t="s">
        <v>13</v>
      </c>
      <c r="P8" s="43">
        <v>2025</v>
      </c>
      <c r="Q8" s="44"/>
      <c r="R8" s="45"/>
      <c r="S8" s="43">
        <v>2026</v>
      </c>
      <c r="T8" s="44"/>
      <c r="U8" s="45"/>
      <c r="V8" s="42">
        <v>2027</v>
      </c>
      <c r="W8" s="42" t="s">
        <v>14</v>
      </c>
      <c r="X8" s="42" t="s">
        <v>14</v>
      </c>
      <c r="Y8" s="42">
        <v>2028</v>
      </c>
      <c r="Z8" s="42" t="s">
        <v>14</v>
      </c>
      <c r="AA8" s="42" t="s">
        <v>14</v>
      </c>
      <c r="AB8" s="42">
        <v>2029</v>
      </c>
      <c r="AC8" s="42" t="s">
        <v>14</v>
      </c>
      <c r="AD8" s="42" t="s">
        <v>14</v>
      </c>
      <c r="AE8" s="42">
        <v>2030</v>
      </c>
      <c r="AF8" s="42" t="s">
        <v>14</v>
      </c>
      <c r="AG8" s="42" t="s">
        <v>14</v>
      </c>
      <c r="AH8" s="40" t="s">
        <v>32</v>
      </c>
      <c r="AI8" s="40" t="s">
        <v>33</v>
      </c>
      <c r="AJ8" s="40" t="s">
        <v>15</v>
      </c>
      <c r="AK8" s="40" t="s">
        <v>16</v>
      </c>
      <c r="AL8" s="42" t="s">
        <v>23</v>
      </c>
    </row>
    <row r="9" spans="1:38" ht="77.25" thickBot="1" x14ac:dyDescent="0.3">
      <c r="B9" s="42" t="s">
        <v>17</v>
      </c>
      <c r="C9" s="42" t="s">
        <v>17</v>
      </c>
      <c r="D9" s="42" t="s">
        <v>17</v>
      </c>
      <c r="E9" s="42" t="s">
        <v>17</v>
      </c>
      <c r="F9" s="42" t="s">
        <v>17</v>
      </c>
      <c r="G9" s="42" t="s">
        <v>17</v>
      </c>
      <c r="H9" s="42" t="s">
        <v>17</v>
      </c>
      <c r="I9" s="42" t="s">
        <v>17</v>
      </c>
      <c r="J9" s="42" t="s">
        <v>17</v>
      </c>
      <c r="K9" s="42" t="s">
        <v>17</v>
      </c>
      <c r="L9" s="42" t="s">
        <v>17</v>
      </c>
      <c r="M9" s="42" t="s">
        <v>17</v>
      </c>
      <c r="N9" s="42" t="s">
        <v>17</v>
      </c>
      <c r="O9" s="42" t="s">
        <v>17</v>
      </c>
      <c r="P9" s="1" t="s">
        <v>18</v>
      </c>
      <c r="Q9" s="1" t="s">
        <v>19</v>
      </c>
      <c r="R9" s="1" t="s">
        <v>20</v>
      </c>
      <c r="S9" s="1" t="s">
        <v>18</v>
      </c>
      <c r="T9" s="1" t="s">
        <v>19</v>
      </c>
      <c r="U9" s="1" t="s">
        <v>20</v>
      </c>
      <c r="V9" s="1" t="s">
        <v>18</v>
      </c>
      <c r="W9" s="1" t="s">
        <v>19</v>
      </c>
      <c r="X9" s="1" t="s">
        <v>20</v>
      </c>
      <c r="Y9" s="4" t="s">
        <v>18</v>
      </c>
      <c r="Z9" s="4" t="s">
        <v>19</v>
      </c>
      <c r="AA9" s="4" t="s">
        <v>20</v>
      </c>
      <c r="AB9" s="4" t="s">
        <v>18</v>
      </c>
      <c r="AC9" s="4" t="s">
        <v>19</v>
      </c>
      <c r="AD9" s="4" t="s">
        <v>20</v>
      </c>
      <c r="AE9" s="4" t="s">
        <v>18</v>
      </c>
      <c r="AF9" s="4" t="s">
        <v>19</v>
      </c>
      <c r="AG9" s="4" t="s">
        <v>20</v>
      </c>
      <c r="AH9" s="46"/>
      <c r="AI9" s="46"/>
      <c r="AJ9" s="41" t="s">
        <v>17</v>
      </c>
      <c r="AK9" s="41" t="s">
        <v>17</v>
      </c>
      <c r="AL9" s="42"/>
    </row>
    <row r="10" spans="1:38" ht="15.75" thickBot="1" x14ac:dyDescent="0.3">
      <c r="B10" s="1">
        <v>1</v>
      </c>
      <c r="C10" s="1">
        <v>2</v>
      </c>
      <c r="D10" s="1">
        <v>3</v>
      </c>
      <c r="E10" s="1">
        <v>4</v>
      </c>
      <c r="F10" s="1">
        <v>5</v>
      </c>
      <c r="G10" s="1">
        <v>6</v>
      </c>
      <c r="H10" s="1">
        <v>7</v>
      </c>
      <c r="I10" s="1">
        <v>8</v>
      </c>
      <c r="J10" s="1">
        <v>9</v>
      </c>
      <c r="K10" s="1">
        <v>10</v>
      </c>
      <c r="L10" s="1">
        <v>11</v>
      </c>
      <c r="M10" s="1">
        <v>12</v>
      </c>
      <c r="N10" s="1">
        <v>13</v>
      </c>
      <c r="O10" s="1">
        <v>14</v>
      </c>
      <c r="P10" s="43">
        <v>15</v>
      </c>
      <c r="Q10" s="44">
        <v>15</v>
      </c>
      <c r="R10" s="44">
        <v>15</v>
      </c>
      <c r="S10" s="44">
        <v>15</v>
      </c>
      <c r="T10" s="44">
        <v>15</v>
      </c>
      <c r="U10" s="44">
        <v>15</v>
      </c>
      <c r="V10" s="44">
        <v>15</v>
      </c>
      <c r="W10" s="44">
        <v>15</v>
      </c>
      <c r="X10" s="44">
        <v>15</v>
      </c>
      <c r="Y10" s="47"/>
      <c r="Z10" s="47"/>
      <c r="AA10" s="47"/>
      <c r="AB10" s="47"/>
      <c r="AC10" s="47"/>
      <c r="AD10" s="47"/>
      <c r="AE10" s="47"/>
      <c r="AF10" s="47"/>
      <c r="AG10" s="48"/>
      <c r="AH10" s="5">
        <v>16</v>
      </c>
      <c r="AI10" s="5">
        <v>17</v>
      </c>
      <c r="AJ10" s="5">
        <v>19</v>
      </c>
      <c r="AK10" s="5">
        <v>20</v>
      </c>
      <c r="AL10" s="1">
        <v>21</v>
      </c>
    </row>
    <row r="11" spans="1:38" x14ac:dyDescent="0.25">
      <c r="B11" s="38" t="s">
        <v>37</v>
      </c>
      <c r="AH11" s="7"/>
      <c r="AI11" s="7"/>
    </row>
    <row r="12" spans="1:38" ht="131.25" customHeight="1" x14ac:dyDescent="0.25">
      <c r="A12" s="21"/>
      <c r="B12" s="12" t="s">
        <v>50</v>
      </c>
      <c r="C12" s="12" t="s">
        <v>24</v>
      </c>
      <c r="D12" s="12" t="s">
        <v>25</v>
      </c>
      <c r="E12" s="12" t="s">
        <v>25</v>
      </c>
      <c r="F12" s="12" t="s">
        <v>26</v>
      </c>
      <c r="G12" s="51" t="s">
        <v>35</v>
      </c>
      <c r="H12" s="12" t="s">
        <v>27</v>
      </c>
      <c r="I12" s="13">
        <v>100</v>
      </c>
      <c r="J12" s="14" t="s">
        <v>30</v>
      </c>
      <c r="K12" s="17" t="s">
        <v>29</v>
      </c>
      <c r="L12" s="13"/>
      <c r="M12" s="12" t="s">
        <v>28</v>
      </c>
      <c r="N12" s="12" t="s">
        <v>34</v>
      </c>
      <c r="O12" s="20"/>
      <c r="P12" s="15">
        <v>1</v>
      </c>
      <c r="Q12" s="15">
        <v>0</v>
      </c>
      <c r="R12" s="15">
        <v>87680000</v>
      </c>
      <c r="S12" s="15">
        <v>1</v>
      </c>
      <c r="T12" s="15">
        <v>0</v>
      </c>
      <c r="U12" s="15">
        <v>115759999.99999999</v>
      </c>
      <c r="V12" s="15">
        <v>1</v>
      </c>
      <c r="W12" s="15">
        <v>0</v>
      </c>
      <c r="X12" s="15">
        <v>123860000</v>
      </c>
      <c r="Y12" s="15">
        <v>1</v>
      </c>
      <c r="Z12" s="15">
        <v>0</v>
      </c>
      <c r="AA12" s="15">
        <v>132540000</v>
      </c>
      <c r="AB12" s="15">
        <v>1</v>
      </c>
      <c r="AC12" s="15">
        <v>0</v>
      </c>
      <c r="AD12" s="15">
        <v>141820000</v>
      </c>
      <c r="AE12" s="15">
        <v>1</v>
      </c>
      <c r="AF12" s="15">
        <v>0</v>
      </c>
      <c r="AG12" s="15">
        <v>28740000</v>
      </c>
      <c r="AH12" s="16">
        <v>630400000</v>
      </c>
      <c r="AI12" s="35">
        <v>727756800</v>
      </c>
      <c r="AJ12" s="25" t="s">
        <v>31</v>
      </c>
      <c r="AK12" s="18" t="s">
        <v>31</v>
      </c>
      <c r="AL12" s="36" t="s">
        <v>38</v>
      </c>
    </row>
    <row r="13" spans="1:38" s="24" customFormat="1" ht="209.25" customHeight="1" x14ac:dyDescent="0.25">
      <c r="A13" s="23"/>
      <c r="B13" s="27" t="s">
        <v>51</v>
      </c>
      <c r="C13" s="37" t="s">
        <v>40</v>
      </c>
      <c r="D13" s="37" t="s">
        <v>41</v>
      </c>
      <c r="E13" s="37" t="s">
        <v>42</v>
      </c>
      <c r="F13" s="37" t="s">
        <v>43</v>
      </c>
      <c r="G13" s="28" t="s">
        <v>35</v>
      </c>
      <c r="H13" s="27" t="s">
        <v>48</v>
      </c>
      <c r="I13" s="28" t="s">
        <v>44</v>
      </c>
      <c r="J13" s="29" t="s">
        <v>49</v>
      </c>
      <c r="K13" s="27" t="s">
        <v>29</v>
      </c>
      <c r="L13" s="28" t="s">
        <v>45</v>
      </c>
      <c r="M13" s="27" t="s">
        <v>46</v>
      </c>
      <c r="N13" s="27" t="s">
        <v>47</v>
      </c>
      <c r="O13" s="27"/>
      <c r="P13" s="30">
        <v>1</v>
      </c>
      <c r="Q13" s="30">
        <v>0</v>
      </c>
      <c r="R13" s="31">
        <v>608410.7142857142</v>
      </c>
      <c r="S13" s="32">
        <v>1</v>
      </c>
      <c r="T13" s="32">
        <v>0</v>
      </c>
      <c r="U13" s="30">
        <v>1270241</v>
      </c>
      <c r="V13" s="32">
        <v>1</v>
      </c>
      <c r="W13" s="32">
        <v>0</v>
      </c>
      <c r="X13" s="30">
        <v>1365509</v>
      </c>
      <c r="Y13" s="32">
        <v>1</v>
      </c>
      <c r="Z13" s="32">
        <v>0</v>
      </c>
      <c r="AA13" s="30">
        <v>1461095</v>
      </c>
      <c r="AB13" s="32"/>
      <c r="AC13" s="32"/>
      <c r="AD13" s="33"/>
      <c r="AE13" s="32"/>
      <c r="AF13" s="32"/>
      <c r="AG13" s="33"/>
      <c r="AH13" s="34">
        <v>4705255.7142857146</v>
      </c>
      <c r="AI13" s="34">
        <v>5433760.1999999993</v>
      </c>
      <c r="AJ13" s="17" t="s">
        <v>31</v>
      </c>
      <c r="AK13" s="27" t="s">
        <v>31</v>
      </c>
      <c r="AL13" s="27" t="s">
        <v>39</v>
      </c>
    </row>
    <row r="14" spans="1:38" ht="26.25" x14ac:dyDescent="0.25">
      <c r="B14" s="39" t="s">
        <v>21</v>
      </c>
      <c r="AH14" s="26">
        <f>SUM(AH12:AH13)</f>
        <v>635105255.71428573</v>
      </c>
      <c r="AI14" s="26">
        <f>SUM(AI12:AI13)</f>
        <v>733190560.20000005</v>
      </c>
    </row>
    <row r="15" spans="1:38" x14ac:dyDescent="0.25">
      <c r="B15" s="2" t="s">
        <v>22</v>
      </c>
      <c r="AH15" s="11">
        <f>AH14</f>
        <v>635105255.71428573</v>
      </c>
      <c r="AI15" s="11">
        <f>AI14</f>
        <v>733190560.20000005</v>
      </c>
      <c r="AJ15" s="8"/>
    </row>
    <row r="16" spans="1:38" x14ac:dyDescent="0.25">
      <c r="AH16" s="9"/>
      <c r="AI16" s="9"/>
      <c r="AJ16" s="8"/>
    </row>
    <row r="17" spans="12:36" x14ac:dyDescent="0.25">
      <c r="AH17" s="10"/>
      <c r="AI17" s="10"/>
      <c r="AJ17" s="8"/>
    </row>
    <row r="18" spans="12:36" x14ac:dyDescent="0.25">
      <c r="AH18" s="8"/>
      <c r="AI18" s="8"/>
      <c r="AJ18" s="8"/>
    </row>
    <row r="19" spans="12:36" x14ac:dyDescent="0.25">
      <c r="AH19" s="9"/>
      <c r="AI19" s="9"/>
      <c r="AJ19" s="8"/>
    </row>
    <row r="20" spans="12:36" x14ac:dyDescent="0.25">
      <c r="AH20" s="9"/>
      <c r="AI20" s="9"/>
      <c r="AJ20" s="8"/>
    </row>
    <row r="21" spans="12:36" x14ac:dyDescent="0.25">
      <c r="AH21" s="10"/>
      <c r="AI21" s="10"/>
      <c r="AJ21" s="8"/>
    </row>
    <row r="22" spans="12:36" x14ac:dyDescent="0.25">
      <c r="L22">
        <f ca="1">+L22:L30</f>
        <v>0</v>
      </c>
      <c r="AH22" s="10"/>
      <c r="AI22" s="10"/>
      <c r="AJ22" s="8"/>
    </row>
    <row r="23" spans="12:36" x14ac:dyDescent="0.25">
      <c r="AH23" s="8"/>
      <c r="AI23" s="8"/>
      <c r="AJ23" s="8"/>
    </row>
    <row r="24" spans="12:36" x14ac:dyDescent="0.25">
      <c r="AH24" s="8"/>
      <c r="AI24" s="8"/>
      <c r="AJ24" s="8"/>
    </row>
  </sheetData>
  <mergeCells count="27">
    <mergeCell ref="P10:AG10"/>
    <mergeCell ref="A4:Q4"/>
    <mergeCell ref="B8:B9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O8:O9"/>
    <mergeCell ref="AJ8:AJ9"/>
    <mergeCell ref="AK8:AK9"/>
    <mergeCell ref="AL8:AL9"/>
    <mergeCell ref="P8:R8"/>
    <mergeCell ref="S8:U8"/>
    <mergeCell ref="V8:X8"/>
    <mergeCell ref="Y8:AA8"/>
    <mergeCell ref="AB8:AD8"/>
    <mergeCell ref="AE8:AG8"/>
    <mergeCell ref="AH8:AH9"/>
    <mergeCell ref="AI8:AI9"/>
  </mergeCells>
  <printOptions horizontalCentered="1"/>
  <pageMargins left="0.16" right="0.18" top="0.75" bottom="0.75" header="0.3" footer="0.3"/>
  <pageSetup paperSize="9" scale="26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Plan 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Алдабергенова Ализа</cp:lastModifiedBy>
  <cp:lastPrinted>2026-01-29T05:36:14Z</cp:lastPrinted>
  <dcterms:created xsi:type="dcterms:W3CDTF">2023-08-17T10:58:01Z</dcterms:created>
  <dcterms:modified xsi:type="dcterms:W3CDTF">2026-10-21T11:54:12Z</dcterms:modified>
</cp:coreProperties>
</file>